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05FC1091-6228-384B-87EE-5650AD5B5E57}" xr6:coauthVersionLast="47" xr6:coauthVersionMax="47" xr10:uidLastSave="{00000000-0000-0000-0000-000000000000}"/>
  <bookViews>
    <workbookView xWindow="740" yWindow="500" windowWidth="30280" windowHeight="21220" tabRatio="500" activeTab="1" xr2:uid="{00000000-000D-0000-FFFF-FFFF00000000}"/>
  </bookViews>
  <sheets>
    <sheet name="PG LOT 04" sheetId="2" r:id="rId1"/>
    <sheet name="CDPGF LOT 04" sheetId="3" r:id="rId2"/>
  </sheets>
  <definedNames>
    <definedName name="_xlnm.Print_Titles" localSheetId="1">'CDPGF LOT 04'!$5:$5</definedName>
    <definedName name="NUM" localSheetId="0">#REF!</definedName>
    <definedName name="NUM">#REF!</definedName>
    <definedName name="STATT" localSheetId="0">#REF!</definedName>
    <definedName name="STATT">#REF!</definedName>
    <definedName name="_xlnm.Print_Area" localSheetId="0">'PG LOT 04'!$A$1:$I$55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32" i="3" l="1"/>
  <c r="M31" i="3"/>
  <c r="M30" i="3"/>
  <c r="M33" i="3" s="1"/>
  <c r="M27" i="3"/>
  <c r="M26" i="3"/>
  <c r="M25" i="3"/>
  <c r="M24" i="3"/>
  <c r="M28" i="3" s="1"/>
  <c r="M21" i="3"/>
  <c r="M20" i="3"/>
  <c r="M19" i="3"/>
  <c r="M22" i="3" s="1"/>
  <c r="M18" i="3"/>
  <c r="M15" i="3"/>
  <c r="M35" i="3" s="1"/>
  <c r="M14" i="3"/>
  <c r="M13" i="3"/>
  <c r="M12" i="3"/>
  <c r="M11" i="3"/>
  <c r="M16" i="3" s="1"/>
  <c r="M34" i="3" l="1"/>
  <c r="M36" i="3" s="1"/>
</calcChain>
</file>

<file path=xl/sharedStrings.xml><?xml version="1.0" encoding="utf-8"?>
<sst xmlns="http://schemas.openxmlformats.org/spreadsheetml/2006/main" count="84" uniqueCount="73">
  <si>
    <t>PUI – REAMENAGEMENT ET MISE EN CONFORMITE DU BATIMENT DE LA PHARMACIE ET DES ANCIENS LABORATOIRES POUR LA PUI ET L'ACCUEIL DE L'ADMINISTRATION</t>
  </si>
  <si>
    <t>LOT n°04. TRAVAUX DE FACADES - ITE</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</si>
  <si>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</si>
  <si>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</si>
  <si>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</si>
  <si>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</si>
  <si>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</si>
  <si>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</si>
  <si>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</si>
  <si>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</si>
  <si>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</si>
  <si>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</si>
  <si>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</si>
  <si>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</si>
  <si>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04</t>
  </si>
  <si>
    <t>TRAVAUX DE FACADES - ITE</t>
  </si>
  <si>
    <t>04.1</t>
  </si>
  <si>
    <t>GENERALITES</t>
  </si>
  <si>
    <t>04.2</t>
  </si>
  <si>
    <t>DESCRIPTION DES OUVRAGES</t>
  </si>
  <si>
    <t>04.2.1</t>
  </si>
  <si>
    <t>PRESTATIONS AVANT TRAVAUX</t>
  </si>
  <si>
    <t>04.2.1.1</t>
  </si>
  <si>
    <t>VISITE SUR SITE PREALABLE A LA REMISE DE L'OFFRE</t>
  </si>
  <si>
    <t>Pm</t>
  </si>
  <si>
    <t>04.2.1.2</t>
  </si>
  <si>
    <t>DETERMINATION DES CONDITIONS D'EXECUTION DES OUVRAGES</t>
  </si>
  <si>
    <t>04.2.1.3</t>
  </si>
  <si>
    <t>ECHAFAUDAGE - PROTECTION COLLECTIVE</t>
  </si>
  <si>
    <t>04.2.1.4</t>
  </si>
  <si>
    <t>PROTECTION DES OUVRAGES EXISTANTS</t>
  </si>
  <si>
    <t>04.2.1.5</t>
  </si>
  <si>
    <t>REMISE EN ETAT DES PIED DE FACADES</t>
  </si>
  <si>
    <t>Sous-Total HT de PRESTATIONS AVANT TRAVAUX</t>
  </si>
  <si>
    <t>04.2.2</t>
  </si>
  <si>
    <t>TRAVAUX PREPARATOIRES</t>
  </si>
  <si>
    <t>04.2.2.1</t>
  </si>
  <si>
    <t>NETTOYAGE COMPLET DES FACADES</t>
  </si>
  <si>
    <t>m²</t>
  </si>
  <si>
    <t>04.2.2.2</t>
  </si>
  <si>
    <t>DEPOSE ET REPOSE DES ELEMENTS RAPPORTES EN FACADE</t>
  </si>
  <si>
    <t>ft</t>
  </si>
  <si>
    <t>04.2.2.3</t>
  </si>
  <si>
    <t>TRAVAUX PREPARATOIRES POUR LES REPRISES DE FISSURES SUPERFICIELLES</t>
  </si>
  <si>
    <t>04.2.2.4</t>
  </si>
  <si>
    <t>REPARATION DES FISSURES SUPERFICIELLES DES BALCONS ET REPROFILAGE MACONNERIES</t>
  </si>
  <si>
    <t>Sous-Total HT de TRAVAUX PREPARATOIRES</t>
  </si>
  <si>
    <t>04.2.3</t>
  </si>
  <si>
    <t>ISOLATION EXTERIEURE ET ENDUIT</t>
  </si>
  <si>
    <t>04.2.3.1</t>
  </si>
  <si>
    <t>ISOLATION THERMIQUE PAR EXTERIEUR 0.031 W/(m.K) SUPPORT ENDUIT - 140 MM</t>
  </si>
  <si>
    <t>04.2.3.2</t>
  </si>
  <si>
    <t>SUJETIONS PARTICULIERES POUR RECONSTITUTION DES MODENATURES</t>
  </si>
  <si>
    <t>04.2.3.3</t>
  </si>
  <si>
    <t>HABILLAGE EN TABLEAUX ET LINTEAUX</t>
  </si>
  <si>
    <t>04.2.3.4</t>
  </si>
  <si>
    <t>HABILLAGE EN APPUIS AVEC BAVETTE</t>
  </si>
  <si>
    <t>Sous-Total HT de ISOLATION EXTERIEURE ET ENDUIT</t>
  </si>
  <si>
    <t>04.2.4</t>
  </si>
  <si>
    <t>ENDUITS ET FINITIONS</t>
  </si>
  <si>
    <t>04.2.4.1</t>
  </si>
  <si>
    <t>ENDUIT SUR ISOLATION THERMIQUE PAR EXTERIEUR</t>
  </si>
  <si>
    <t>04.2.4.2</t>
  </si>
  <si>
    <t>COUVRE JOINT DE DILATATION</t>
  </si>
  <si>
    <t>ml</t>
  </si>
  <si>
    <t>04.2.4.3</t>
  </si>
  <si>
    <t>COUVERTINES PERIPHERIQUES</t>
  </si>
  <si>
    <t>So</t>
  </si>
  <si>
    <t>Sous-Total HT de ENDUITS ET FINITIONS</t>
  </si>
  <si>
    <t>MONTANT HT - 04 - TRAVAUX DE FACADES - ITE</t>
  </si>
  <si>
    <t>MONTANT TVA - 20,00%</t>
  </si>
  <si>
    <t>MONTANT TTC - 04 - TRAVAUX DE FACADES - ITE</t>
  </si>
  <si>
    <t>Décomposition du Prix Global et Forfaitaire - PPRO – ind B avril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</si>
</sst>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5"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b/>
      <sz val="10"/>
      <color rgb="FF000000"/>
      <name val="Calibri"/>
      <family val="2"/>
    </font>
    <font>
      <b/>
      <sz val="10"/>
      <color theme="1"/>
      <name val="Calibri"/>
      <family val="2"/>
    </font>
    <font>
      <sz val="10"/>
      <name val="Calibri"/>
      <family val="2"/>
    </font>
    <font>
      <sz val="11"/>
      <color theme="1"/>
      <name val="Calibri"/>
      <family val="2"/>
      <scheme val="minor"/>
    </font>
  </fonts>
  <fills count="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s>
  <borders count="25">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bottom/>
      <diagonal/>
    </border>
    <border>
      <left/>
      <right style="thin">
        <color rgb="FF646464"/>
      </right>
      <top/>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4" fillId="0" borderId="0"/>
  </cellStyleXfs>
  <cellXfs count="64">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11" fillId="5" borderId="0" xfId="0" applyFont="1" applyFill="1" applyAlignment="1">
      <alignment horizontal="left" vertical="center" indent="11"/>
      <protection locked="0"/>
    </xf>
    <xf numFmtId="0" fontId="12" fillId="0" borderId="0" xfId="0" applyFont="1">
      <alignment vertical="top"/>
      <protection locked="0"/>
    </xf>
    <xf numFmtId="0" fontId="12" fillId="5" borderId="0" xfId="0" applyFont="1" applyFill="1" applyAlignment="1">
      <alignment horizontal="left" vertical="center" indent="11"/>
      <protection locked="0"/>
    </xf>
    <xf numFmtId="0" fontId="12" fillId="5" borderId="0" xfId="0" applyFont="1" applyFill="1" applyAlignment="1">
      <alignment horizontal="left" vertical="top" indent="11"/>
      <protection locked="0"/>
    </xf>
    <xf numFmtId="164" fontId="12" fillId="5" borderId="19" xfId="0" applyNumberFormat="1" applyFont="1" applyFill="1" applyBorder="1" applyAlignment="1" applyProtection="1">
      <alignment horizontal="right" vertical="center"/>
    </xf>
    <xf numFmtId="0" fontId="11" fillId="5" borderId="0" xfId="0" applyFont="1" applyFill="1" applyAlignment="1">
      <alignment horizontal="left" vertical="center"/>
      <protection locked="0"/>
    </xf>
    <xf numFmtId="4" fontId="10" fillId="0" borderId="17" xfId="0" applyNumberFormat="1" applyFont="1" applyBorder="1" applyAlignment="1">
      <alignment horizontal="right" vertical="center"/>
      <protection locked="0"/>
    </xf>
    <xf numFmtId="0" fontId="0" fillId="0" borderId="21" xfId="0" applyBorder="1">
      <alignment vertical="top"/>
      <protection locked="0"/>
    </xf>
    <xf numFmtId="164" fontId="10" fillId="4" borderId="22"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4"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4" fillId="0" borderId="0" xfId="1"/>
    <xf numFmtId="49" fontId="13" fillId="4" borderId="20" xfId="0" applyNumberFormat="1" applyFont="1" applyFill="1" applyBorder="1" applyAlignment="1">
      <alignment horizontal="left" vertical="center" wrapText="1"/>
      <protection locked="0"/>
    </xf>
    <xf numFmtId="49" fontId="13" fillId="4" borderId="21" xfId="0" applyNumberFormat="1" applyFont="1" applyFill="1" applyBorder="1" applyAlignment="1">
      <alignment horizontal="left" vertical="center" wrapText="1"/>
      <protection locked="0"/>
    </xf>
    <xf numFmtId="49" fontId="13" fillId="4" borderId="23" xfId="0" applyNumberFormat="1" applyFont="1" applyFill="1" applyBorder="1" applyAlignment="1">
      <alignment horizontal="left" vertical="center" wrapText="1"/>
      <protection locked="0"/>
    </xf>
    <xf numFmtId="49" fontId="13" fillId="4" borderId="24" xfId="0" applyNumberFormat="1" applyFont="1" applyFill="1" applyBorder="1" applyAlignment="1">
      <alignment horizontal="left" vertical="center" wrapText="1"/>
      <protection locked="0"/>
    </xf>
    <xf numFmtId="49" fontId="13" fillId="4" borderId="10" xfId="0" applyNumberFormat="1" applyFont="1" applyFill="1" applyBorder="1" applyAlignment="1">
      <alignment horizontal="left" vertical="center" wrapText="1"/>
      <protection locked="0"/>
    </xf>
    <xf numFmtId="49" fontId="13" fillId="4" borderId="11" xfId="0" applyNumberFormat="1" applyFont="1" applyFill="1" applyBorder="1" applyAlignment="1">
      <alignment horizontal="left" vertical="center" wrapText="1"/>
      <protection locked="0"/>
    </xf>
    <xf numFmtId="49" fontId="11" fillId="5" borderId="18" xfId="0" applyNumberFormat="1" applyFont="1" applyFill="1" applyBorder="1" applyAlignment="1">
      <alignment horizontal="left" vertical="center" wrapText="1" indent="11"/>
      <protection locked="0"/>
    </xf>
    <xf numFmtId="49" fontId="11" fillId="5" borderId="0" xfId="0" applyNumberFormat="1" applyFont="1" applyFill="1" applyAlignment="1">
      <alignment horizontal="left" vertical="center" wrapText="1" indent="11"/>
      <protection locked="0"/>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cellXfs>
  <cellStyles count="2">
    <cellStyle name="Normal" xfId="0" builtinId="0"/>
    <cellStyle name="Normal 3" xfId="1" xr:uid="{2580C575-66C6-8F4E-9BD3-E5B1D432D7FD}"/>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428BA04D-FEC7-D941-8AF7-9E751B874D6E}"/>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97E40-6D67-914C-BC4D-783DEAF15658}">
  <dimension ref="A1"/>
  <sheetViews>
    <sheetView view="pageBreakPreview" zoomScale="60" zoomScaleNormal="100" workbookViewId="0">
      <selection activeCell="S84" sqref="S84"/>
    </sheetView>
  </sheetViews>
  <sheetFormatPr baseColWidth="10" defaultRowHeight="15" x14ac:dyDescent="0.2"/>
  <cols>
    <col min="1" max="9" width="16.75" style="39" customWidth="1"/>
    <col min="10" max="16384" width="10.75" style="39"/>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6B675-BE69-BB43-95A3-8B0FDAEC20E3}">
  <sheetPr>
    <pageSetUpPr fitToPage="1"/>
  </sheetPr>
  <dimension ref="A1:N36"/>
  <sheetViews>
    <sheetView showZeros="0" tabSelected="1" workbookViewId="0">
      <selection activeCell="C39" sqref="C39"/>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8" t="s">
        <v>72</v>
      </c>
      <c r="B1" s="49"/>
      <c r="C1" s="49"/>
      <c r="D1" s="49"/>
      <c r="E1" s="49"/>
      <c r="F1" s="49"/>
      <c r="G1" s="49"/>
      <c r="H1" s="49"/>
      <c r="I1" s="49"/>
      <c r="J1" s="49"/>
      <c r="K1" s="49"/>
      <c r="L1" s="49"/>
      <c r="M1" s="50"/>
      <c r="N1" s="1"/>
    </row>
    <row r="2" spans="1:14" ht="32" customHeight="1" thickBot="1" x14ac:dyDescent="0.2">
      <c r="A2" s="51" t="s">
        <v>0</v>
      </c>
      <c r="B2" s="52"/>
      <c r="C2" s="52"/>
      <c r="D2" s="52"/>
      <c r="E2" s="52"/>
      <c r="F2" s="52"/>
      <c r="G2" s="52"/>
      <c r="H2" s="52"/>
      <c r="I2" s="52"/>
      <c r="J2" s="52"/>
      <c r="K2" s="52"/>
      <c r="L2" s="52"/>
      <c r="M2" s="53"/>
      <c r="N2" s="2"/>
    </row>
    <row r="3" spans="1:14" ht="18.75" customHeight="1" thickBot="1" x14ac:dyDescent="0.2">
      <c r="A3" s="54" t="s">
        <v>1</v>
      </c>
      <c r="B3" s="55"/>
      <c r="C3" s="55"/>
      <c r="D3" s="55"/>
      <c r="E3" s="55"/>
      <c r="F3" s="55"/>
      <c r="G3" s="55"/>
      <c r="H3" s="55"/>
      <c r="I3" s="55"/>
      <c r="J3" s="55"/>
      <c r="K3" s="55"/>
      <c r="L3" s="55"/>
      <c r="M3" s="56" t="s">
        <v>2</v>
      </c>
      <c r="N3" s="3"/>
    </row>
    <row r="4" spans="1:14" ht="37.5" customHeight="1" x14ac:dyDescent="0.15">
      <c r="A4" s="57" t="s">
        <v>3</v>
      </c>
      <c r="B4" s="58"/>
      <c r="C4" s="58"/>
      <c r="D4" s="58"/>
      <c r="E4" s="58"/>
      <c r="F4" s="58"/>
      <c r="G4" s="58"/>
      <c r="H4" s="58"/>
      <c r="I4" s="58"/>
      <c r="J4" s="58"/>
      <c r="K4" s="58"/>
      <c r="L4" s="58"/>
      <c r="M4" s="59"/>
      <c r="N4" s="4"/>
    </row>
    <row r="5" spans="1:14" ht="9" customHeight="1" x14ac:dyDescent="0.15">
      <c r="A5" s="5"/>
      <c r="B5" s="5"/>
      <c r="C5" s="5"/>
      <c r="D5" s="60"/>
      <c r="E5" s="61"/>
      <c r="F5" s="62"/>
      <c r="G5" s="63"/>
      <c r="H5" s="62"/>
      <c r="I5" s="62"/>
      <c r="J5" s="61"/>
      <c r="K5" s="61"/>
      <c r="L5" s="61"/>
      <c r="M5" s="62"/>
      <c r="N5" s="5"/>
    </row>
    <row r="6" spans="1:14" ht="13.5" customHeight="1" x14ac:dyDescent="0.15">
      <c r="A6" s="6" t="s">
        <v>4</v>
      </c>
      <c r="B6" s="7" t="s">
        <v>5</v>
      </c>
      <c r="C6" s="7" t="s">
        <v>6</v>
      </c>
      <c r="D6" s="7" t="s">
        <v>7</v>
      </c>
      <c r="E6" s="8"/>
      <c r="F6" s="7" t="s">
        <v>8</v>
      </c>
      <c r="G6" s="7" t="s">
        <v>9</v>
      </c>
      <c r="H6" s="7" t="s">
        <v>10</v>
      </c>
      <c r="I6" s="7" t="s">
        <v>11</v>
      </c>
      <c r="J6" s="8"/>
      <c r="K6" s="8"/>
      <c r="L6" s="8"/>
      <c r="M6" s="9" t="s">
        <v>12</v>
      </c>
      <c r="N6" s="10" t="s">
        <v>13</v>
      </c>
    </row>
    <row r="7" spans="1:14" ht="20" customHeight="1" x14ac:dyDescent="0.15">
      <c r="A7" s="11" t="s">
        <v>14</v>
      </c>
      <c r="B7" s="12"/>
      <c r="C7" s="13" t="s">
        <v>15</v>
      </c>
      <c r="D7" s="14"/>
      <c r="E7" s="15"/>
      <c r="F7" s="15"/>
      <c r="G7" s="15"/>
      <c r="H7" s="15"/>
      <c r="I7" s="15"/>
      <c r="J7" s="15"/>
      <c r="K7" s="15"/>
      <c r="L7" s="15"/>
      <c r="M7" s="15"/>
      <c r="N7" s="16"/>
    </row>
    <row r="8" spans="1:14" ht="20" customHeight="1" x14ac:dyDescent="0.15">
      <c r="A8" s="17" t="s">
        <v>16</v>
      </c>
      <c r="B8" s="18"/>
      <c r="C8" s="19" t="s">
        <v>17</v>
      </c>
      <c r="D8" s="14"/>
      <c r="E8" s="15"/>
      <c r="F8" s="15"/>
      <c r="G8" s="15"/>
      <c r="H8" s="15"/>
      <c r="I8" s="15"/>
      <c r="J8" s="15"/>
      <c r="K8" s="15"/>
      <c r="L8" s="15"/>
      <c r="M8" s="15"/>
      <c r="N8" s="16"/>
    </row>
    <row r="9" spans="1:14" ht="20" customHeight="1" x14ac:dyDescent="0.15">
      <c r="A9" s="17" t="s">
        <v>18</v>
      </c>
      <c r="B9" s="18"/>
      <c r="C9" s="19" t="s">
        <v>19</v>
      </c>
      <c r="D9" s="14"/>
      <c r="E9" s="15"/>
      <c r="F9" s="15"/>
      <c r="G9" s="15"/>
      <c r="H9" s="15"/>
      <c r="I9" s="15"/>
      <c r="J9" s="15"/>
      <c r="K9" s="15"/>
      <c r="L9" s="15"/>
      <c r="M9" s="15"/>
      <c r="N9" s="16"/>
    </row>
    <row r="10" spans="1:14" ht="20" customHeight="1" x14ac:dyDescent="0.15">
      <c r="A10" s="17" t="s">
        <v>20</v>
      </c>
      <c r="B10" s="18"/>
      <c r="C10" s="19" t="s">
        <v>21</v>
      </c>
      <c r="D10" s="14"/>
      <c r="E10" s="15"/>
      <c r="F10" s="15"/>
      <c r="G10" s="15"/>
      <c r="H10" s="15"/>
      <c r="I10" s="15"/>
      <c r="J10" s="15"/>
      <c r="K10" s="15"/>
      <c r="L10" s="15"/>
      <c r="M10" s="15"/>
      <c r="N10" s="16"/>
    </row>
    <row r="11" spans="1:14" ht="20" customHeight="1" x14ac:dyDescent="0.15">
      <c r="A11" s="17" t="s">
        <v>22</v>
      </c>
      <c r="B11" s="18"/>
      <c r="C11" s="20" t="s">
        <v>23</v>
      </c>
      <c r="D11" s="21" t="s">
        <v>24</v>
      </c>
      <c r="E11" s="22"/>
      <c r="F11" s="22">
        <v>0</v>
      </c>
      <c r="G11" s="22"/>
      <c r="H11" s="22">
        <v>2</v>
      </c>
      <c r="I11" s="23"/>
      <c r="J11" s="24"/>
      <c r="K11" s="23"/>
      <c r="L11" s="23"/>
      <c r="M11" s="23">
        <f t="shared" ref="M11:M15" si="0">IF(ISNUMBER($K11),IF(ISNUMBER($G11),ROUND($K11*$G11,2),ROUND($K11*$F11,2)),IF(ISNUMBER($G11),ROUND($I11*$G11,2),ROUND($I11*$F11,2)))</f>
        <v>0</v>
      </c>
      <c r="N11" s="16"/>
    </row>
    <row r="12" spans="1:14" ht="20" customHeight="1" x14ac:dyDescent="0.15">
      <c r="A12" s="17" t="s">
        <v>25</v>
      </c>
      <c r="B12" s="18"/>
      <c r="C12" s="20" t="s">
        <v>26</v>
      </c>
      <c r="D12" s="21" t="s">
        <v>24</v>
      </c>
      <c r="E12" s="22"/>
      <c r="F12" s="22">
        <v>0</v>
      </c>
      <c r="G12" s="22"/>
      <c r="H12" s="22">
        <v>2</v>
      </c>
      <c r="I12" s="23"/>
      <c r="J12" s="24"/>
      <c r="K12" s="23"/>
      <c r="L12" s="23"/>
      <c r="M12" s="23">
        <f t="shared" si="0"/>
        <v>0</v>
      </c>
      <c r="N12" s="16"/>
    </row>
    <row r="13" spans="1:14" ht="20" customHeight="1" x14ac:dyDescent="0.15">
      <c r="A13" s="17" t="s">
        <v>27</v>
      </c>
      <c r="B13" s="18"/>
      <c r="C13" s="20" t="s">
        <v>28</v>
      </c>
      <c r="D13" s="21" t="s">
        <v>24</v>
      </c>
      <c r="E13" s="22"/>
      <c r="F13" s="22">
        <v>0</v>
      </c>
      <c r="G13" s="22"/>
      <c r="H13" s="22">
        <v>2</v>
      </c>
      <c r="I13" s="23"/>
      <c r="J13" s="24"/>
      <c r="K13" s="23"/>
      <c r="L13" s="23"/>
      <c r="M13" s="23">
        <f t="shared" si="0"/>
        <v>0</v>
      </c>
      <c r="N13" s="16"/>
    </row>
    <row r="14" spans="1:14" ht="20" customHeight="1" x14ac:dyDescent="0.15">
      <c r="A14" s="17" t="s">
        <v>29</v>
      </c>
      <c r="B14" s="18"/>
      <c r="C14" s="20" t="s">
        <v>30</v>
      </c>
      <c r="D14" s="21" t="s">
        <v>24</v>
      </c>
      <c r="E14" s="22"/>
      <c r="F14" s="22">
        <v>0</v>
      </c>
      <c r="G14" s="22"/>
      <c r="H14" s="22">
        <v>2</v>
      </c>
      <c r="I14" s="23"/>
      <c r="J14" s="24"/>
      <c r="K14" s="23"/>
      <c r="L14" s="23"/>
      <c r="M14" s="23">
        <f t="shared" si="0"/>
        <v>0</v>
      </c>
      <c r="N14" s="16"/>
    </row>
    <row r="15" spans="1:14" ht="20" customHeight="1" x14ac:dyDescent="0.15">
      <c r="A15" s="17" t="s">
        <v>31</v>
      </c>
      <c r="B15" s="18"/>
      <c r="C15" s="20" t="s">
        <v>32</v>
      </c>
      <c r="D15" s="21" t="s">
        <v>24</v>
      </c>
      <c r="E15" s="22"/>
      <c r="F15" s="22">
        <v>0</v>
      </c>
      <c r="G15" s="22"/>
      <c r="H15" s="22">
        <v>1</v>
      </c>
      <c r="I15" s="23"/>
      <c r="J15" s="24"/>
      <c r="K15" s="23"/>
      <c r="L15" s="23"/>
      <c r="M15" s="23">
        <f t="shared" si="0"/>
        <v>0</v>
      </c>
      <c r="N15" s="16"/>
    </row>
    <row r="16" spans="1:14" ht="20" customHeight="1" x14ac:dyDescent="0.15">
      <c r="A16" s="46" t="s">
        <v>33</v>
      </c>
      <c r="B16" s="47"/>
      <c r="C16" s="47"/>
      <c r="D16" s="25"/>
      <c r="E16" s="26"/>
      <c r="F16" s="27"/>
      <c r="G16" s="28"/>
      <c r="H16" s="27"/>
      <c r="I16" s="27"/>
      <c r="J16" s="26"/>
      <c r="K16" s="26"/>
      <c r="L16" s="26"/>
      <c r="M16" s="29">
        <f>SUM(M$11:M$15)</f>
        <v>0</v>
      </c>
      <c r="N16" s="30"/>
    </row>
    <row r="17" spans="1:14" ht="20" customHeight="1" x14ac:dyDescent="0.15">
      <c r="A17" s="17" t="s">
        <v>34</v>
      </c>
      <c r="B17" s="18"/>
      <c r="C17" s="19" t="s">
        <v>35</v>
      </c>
      <c r="D17" s="14"/>
      <c r="E17" s="15"/>
      <c r="F17" s="15"/>
      <c r="G17" s="15"/>
      <c r="H17" s="15"/>
      <c r="I17" s="15"/>
      <c r="J17" s="15"/>
      <c r="K17" s="15"/>
      <c r="L17" s="15"/>
      <c r="M17" s="15"/>
      <c r="N17" s="16"/>
    </row>
    <row r="18" spans="1:14" ht="20" customHeight="1" x14ac:dyDescent="0.15">
      <c r="A18" s="17" t="s">
        <v>36</v>
      </c>
      <c r="B18" s="18"/>
      <c r="C18" s="20" t="s">
        <v>37</v>
      </c>
      <c r="D18" s="21" t="s">
        <v>38</v>
      </c>
      <c r="E18" s="31"/>
      <c r="F18" s="31">
        <v>676</v>
      </c>
      <c r="G18" s="31"/>
      <c r="H18" s="22">
        <v>1</v>
      </c>
      <c r="I18" s="23"/>
      <c r="J18" s="24"/>
      <c r="K18" s="23"/>
      <c r="L18" s="23"/>
      <c r="M18" s="23">
        <f t="shared" ref="M18:M21" si="1">IF(ISNUMBER($K18),IF(ISNUMBER($G18),ROUND($K18*$G18,2),ROUND($K18*$F18,2)),IF(ISNUMBER($G18),ROUND($I18*$G18,2),ROUND($I18*$F18,2)))</f>
        <v>0</v>
      </c>
      <c r="N18" s="16"/>
    </row>
    <row r="19" spans="1:14" ht="20" customHeight="1" x14ac:dyDescent="0.15">
      <c r="A19" s="17" t="s">
        <v>39</v>
      </c>
      <c r="B19" s="18"/>
      <c r="C19" s="20" t="s">
        <v>40</v>
      </c>
      <c r="D19" s="21" t="s">
        <v>41</v>
      </c>
      <c r="E19" s="22"/>
      <c r="F19" s="22">
        <v>1</v>
      </c>
      <c r="G19" s="22"/>
      <c r="H19" s="22">
        <v>1</v>
      </c>
      <c r="I19" s="23"/>
      <c r="J19" s="24"/>
      <c r="K19" s="23"/>
      <c r="L19" s="23"/>
      <c r="M19" s="23">
        <f t="shared" si="1"/>
        <v>0</v>
      </c>
      <c r="N19" s="16"/>
    </row>
    <row r="20" spans="1:14" ht="20" customHeight="1" x14ac:dyDescent="0.15">
      <c r="A20" s="17" t="s">
        <v>42</v>
      </c>
      <c r="B20" s="18"/>
      <c r="C20" s="20" t="s">
        <v>43</v>
      </c>
      <c r="D20" s="21" t="s">
        <v>38</v>
      </c>
      <c r="E20" s="31"/>
      <c r="F20" s="31">
        <v>68</v>
      </c>
      <c r="G20" s="31"/>
      <c r="H20" s="22">
        <v>2</v>
      </c>
      <c r="I20" s="23"/>
      <c r="J20" s="24"/>
      <c r="K20" s="23"/>
      <c r="L20" s="23"/>
      <c r="M20" s="23">
        <f t="shared" si="1"/>
        <v>0</v>
      </c>
      <c r="N20" s="16"/>
    </row>
    <row r="21" spans="1:14" ht="20" customHeight="1" x14ac:dyDescent="0.15">
      <c r="A21" s="17" t="s">
        <v>44</v>
      </c>
      <c r="B21" s="18"/>
      <c r="C21" s="20" t="s">
        <v>45</v>
      </c>
      <c r="D21" s="21" t="s">
        <v>38</v>
      </c>
      <c r="E21" s="31"/>
      <c r="F21" s="31">
        <v>68</v>
      </c>
      <c r="G21" s="31"/>
      <c r="H21" s="22">
        <v>2</v>
      </c>
      <c r="I21" s="23"/>
      <c r="J21" s="24"/>
      <c r="K21" s="23"/>
      <c r="L21" s="23"/>
      <c r="M21" s="23">
        <f t="shared" si="1"/>
        <v>0</v>
      </c>
      <c r="N21" s="16"/>
    </row>
    <row r="22" spans="1:14" ht="20" customHeight="1" x14ac:dyDescent="0.15">
      <c r="A22" s="46" t="s">
        <v>46</v>
      </c>
      <c r="B22" s="47"/>
      <c r="C22" s="47"/>
      <c r="D22" s="25"/>
      <c r="E22" s="26"/>
      <c r="F22" s="27"/>
      <c r="G22" s="28"/>
      <c r="H22" s="27"/>
      <c r="I22" s="27"/>
      <c r="J22" s="26"/>
      <c r="K22" s="26"/>
      <c r="L22" s="26"/>
      <c r="M22" s="29">
        <f>SUM(M$18:M$21)</f>
        <v>0</v>
      </c>
      <c r="N22" s="30"/>
    </row>
    <row r="23" spans="1:14" ht="20" customHeight="1" x14ac:dyDescent="0.15">
      <c r="A23" s="17" t="s">
        <v>47</v>
      </c>
      <c r="B23" s="18"/>
      <c r="C23" s="19" t="s">
        <v>48</v>
      </c>
      <c r="D23" s="14"/>
      <c r="E23" s="15"/>
      <c r="F23" s="15"/>
      <c r="G23" s="15"/>
      <c r="H23" s="15"/>
      <c r="I23" s="15"/>
      <c r="J23" s="15"/>
      <c r="K23" s="15"/>
      <c r="L23" s="15"/>
      <c r="M23" s="15"/>
      <c r="N23" s="16"/>
    </row>
    <row r="24" spans="1:14" ht="20" customHeight="1" x14ac:dyDescent="0.15">
      <c r="A24" s="17" t="s">
        <v>49</v>
      </c>
      <c r="B24" s="18"/>
      <c r="C24" s="20" t="s">
        <v>50</v>
      </c>
      <c r="D24" s="21" t="s">
        <v>38</v>
      </c>
      <c r="E24" s="31"/>
      <c r="F24" s="31">
        <v>676</v>
      </c>
      <c r="G24" s="31"/>
      <c r="H24" s="22">
        <v>2</v>
      </c>
      <c r="I24" s="23"/>
      <c r="J24" s="24"/>
      <c r="K24" s="23"/>
      <c r="L24" s="23"/>
      <c r="M24" s="23">
        <f t="shared" ref="M24:M27" si="2">IF(ISNUMBER($K24),IF(ISNUMBER($G24),ROUND($K24*$G24,2),ROUND($K24*$F24,2)),IF(ISNUMBER($G24),ROUND($I24*$G24,2),ROUND($I24*$F24,2)))</f>
        <v>0</v>
      </c>
      <c r="N24" s="16"/>
    </row>
    <row r="25" spans="1:14" ht="20" customHeight="1" x14ac:dyDescent="0.15">
      <c r="A25" s="17" t="s">
        <v>51</v>
      </c>
      <c r="B25" s="18"/>
      <c r="C25" s="20" t="s">
        <v>52</v>
      </c>
      <c r="D25" s="21" t="s">
        <v>24</v>
      </c>
      <c r="E25" s="22"/>
      <c r="F25" s="22">
        <v>0</v>
      </c>
      <c r="G25" s="22"/>
      <c r="H25" s="22">
        <v>1</v>
      </c>
      <c r="I25" s="23"/>
      <c r="J25" s="24"/>
      <c r="K25" s="23"/>
      <c r="L25" s="23"/>
      <c r="M25" s="23">
        <f t="shared" si="2"/>
        <v>0</v>
      </c>
      <c r="N25" s="16"/>
    </row>
    <row r="26" spans="1:14" ht="20" customHeight="1" x14ac:dyDescent="0.15">
      <c r="A26" s="17" t="s">
        <v>53</v>
      </c>
      <c r="B26" s="18"/>
      <c r="C26" s="20" t="s">
        <v>54</v>
      </c>
      <c r="D26" s="21" t="s">
        <v>24</v>
      </c>
      <c r="E26" s="22"/>
      <c r="F26" s="22">
        <v>0</v>
      </c>
      <c r="G26" s="22"/>
      <c r="H26" s="22">
        <v>1</v>
      </c>
      <c r="I26" s="23"/>
      <c r="J26" s="24"/>
      <c r="K26" s="23"/>
      <c r="L26" s="23"/>
      <c r="M26" s="23">
        <f t="shared" si="2"/>
        <v>0</v>
      </c>
      <c r="N26" s="16"/>
    </row>
    <row r="27" spans="1:14" ht="20" customHeight="1" x14ac:dyDescent="0.15">
      <c r="A27" s="17" t="s">
        <v>55</v>
      </c>
      <c r="B27" s="18"/>
      <c r="C27" s="20" t="s">
        <v>56</v>
      </c>
      <c r="D27" s="21" t="s">
        <v>24</v>
      </c>
      <c r="E27" s="22"/>
      <c r="F27" s="22">
        <v>0</v>
      </c>
      <c r="G27" s="22"/>
      <c r="H27" s="22">
        <v>1</v>
      </c>
      <c r="I27" s="23"/>
      <c r="J27" s="24"/>
      <c r="K27" s="23"/>
      <c r="L27" s="23"/>
      <c r="M27" s="23">
        <f t="shared" si="2"/>
        <v>0</v>
      </c>
      <c r="N27" s="16"/>
    </row>
    <row r="28" spans="1:14" ht="20" customHeight="1" x14ac:dyDescent="0.15">
      <c r="A28" s="46" t="s">
        <v>57</v>
      </c>
      <c r="B28" s="47"/>
      <c r="C28" s="47"/>
      <c r="D28" s="25"/>
      <c r="E28" s="26"/>
      <c r="F28" s="27"/>
      <c r="G28" s="28"/>
      <c r="H28" s="27"/>
      <c r="I28" s="27"/>
      <c r="J28" s="26"/>
      <c r="K28" s="26"/>
      <c r="L28" s="26"/>
      <c r="M28" s="29">
        <f>SUM(M$24:M$27)</f>
        <v>0</v>
      </c>
      <c r="N28" s="30"/>
    </row>
    <row r="29" spans="1:14" ht="20" customHeight="1" x14ac:dyDescent="0.15">
      <c r="A29" s="17" t="s">
        <v>58</v>
      </c>
      <c r="B29" s="18"/>
      <c r="C29" s="19" t="s">
        <v>59</v>
      </c>
      <c r="D29" s="14"/>
      <c r="E29" s="15"/>
      <c r="F29" s="15"/>
      <c r="G29" s="15"/>
      <c r="H29" s="15"/>
      <c r="I29" s="15"/>
      <c r="J29" s="15"/>
      <c r="K29" s="15"/>
      <c r="L29" s="15"/>
      <c r="M29" s="15"/>
      <c r="N29" s="16"/>
    </row>
    <row r="30" spans="1:14" ht="20" customHeight="1" x14ac:dyDescent="0.15">
      <c r="A30" s="17" t="s">
        <v>60</v>
      </c>
      <c r="B30" s="18"/>
      <c r="C30" s="20" t="s">
        <v>61</v>
      </c>
      <c r="D30" s="21" t="s">
        <v>38</v>
      </c>
      <c r="E30" s="31"/>
      <c r="F30" s="31">
        <v>676</v>
      </c>
      <c r="G30" s="31"/>
      <c r="H30" s="22">
        <v>2</v>
      </c>
      <c r="I30" s="23"/>
      <c r="J30" s="24"/>
      <c r="K30" s="23"/>
      <c r="L30" s="23"/>
      <c r="M30" s="23">
        <f t="shared" ref="M30:M32" si="3">IF(ISNUMBER($K30),IF(ISNUMBER($G30),ROUND($K30*$G30,2),ROUND($K30*$F30,2)),IF(ISNUMBER($G30),ROUND($I30*$G30,2),ROUND($I30*$F30,2)))</f>
        <v>0</v>
      </c>
      <c r="N30" s="16"/>
    </row>
    <row r="31" spans="1:14" ht="20" customHeight="1" x14ac:dyDescent="0.15">
      <c r="A31" s="17" t="s">
        <v>62</v>
      </c>
      <c r="B31" s="18"/>
      <c r="C31" s="20" t="s">
        <v>63</v>
      </c>
      <c r="D31" s="21" t="s">
        <v>64</v>
      </c>
      <c r="E31" s="31"/>
      <c r="F31" s="31">
        <v>20</v>
      </c>
      <c r="G31" s="31"/>
      <c r="H31" s="22">
        <v>2</v>
      </c>
      <c r="I31" s="23"/>
      <c r="J31" s="24"/>
      <c r="K31" s="23"/>
      <c r="L31" s="23"/>
      <c r="M31" s="23">
        <f t="shared" si="3"/>
        <v>0</v>
      </c>
      <c r="N31" s="16"/>
    </row>
    <row r="32" spans="1:14" ht="20" customHeight="1" x14ac:dyDescent="0.15">
      <c r="A32" s="17" t="s">
        <v>65</v>
      </c>
      <c r="B32" s="18"/>
      <c r="C32" s="20" t="s">
        <v>66</v>
      </c>
      <c r="D32" s="21" t="s">
        <v>67</v>
      </c>
      <c r="E32" s="22"/>
      <c r="F32" s="22">
        <v>0</v>
      </c>
      <c r="G32" s="22"/>
      <c r="H32" s="22">
        <v>2</v>
      </c>
      <c r="I32" s="23"/>
      <c r="J32" s="24"/>
      <c r="K32" s="23"/>
      <c r="L32" s="23"/>
      <c r="M32" s="23">
        <f t="shared" si="3"/>
        <v>0</v>
      </c>
      <c r="N32" s="16"/>
    </row>
    <row r="33" spans="1:14" ht="20" customHeight="1" x14ac:dyDescent="0.15">
      <c r="A33" s="46" t="s">
        <v>68</v>
      </c>
      <c r="B33" s="47"/>
      <c r="C33" s="47"/>
      <c r="D33" s="25"/>
      <c r="E33" s="26"/>
      <c r="F33" s="27"/>
      <c r="G33" s="28"/>
      <c r="H33" s="27"/>
      <c r="I33" s="27"/>
      <c r="J33" s="26"/>
      <c r="K33" s="26"/>
      <c r="L33" s="26"/>
      <c r="M33" s="29">
        <f>SUM(M$30:M$32)</f>
        <v>0</v>
      </c>
      <c r="N33" s="30"/>
    </row>
    <row r="34" spans="1:14" ht="15" customHeight="1" x14ac:dyDescent="0.15">
      <c r="A34" s="40" t="s">
        <v>69</v>
      </c>
      <c r="B34" s="41"/>
      <c r="C34" s="41"/>
      <c r="D34" s="41"/>
      <c r="E34" s="41"/>
      <c r="F34" s="41"/>
      <c r="G34" s="41"/>
      <c r="H34" s="41"/>
      <c r="I34" s="41"/>
      <c r="J34" s="32"/>
      <c r="K34" s="32"/>
      <c r="L34" s="32"/>
      <c r="M34" s="33">
        <f t="shared" ref="M34" si="4">SUM(M$11:M$15)+SUM(M$18:M$21)+SUM(M$24:M$27)+SUM(M$30:M$32)</f>
        <v>0</v>
      </c>
      <c r="N34" s="34"/>
    </row>
    <row r="35" spans="1:14" ht="15" customHeight="1" x14ac:dyDescent="0.15">
      <c r="A35" s="42" t="s">
        <v>70</v>
      </c>
      <c r="B35" s="43"/>
      <c r="C35" s="43"/>
      <c r="D35" s="43"/>
      <c r="E35" s="43"/>
      <c r="F35" s="43"/>
      <c r="G35" s="43"/>
      <c r="H35" s="43"/>
      <c r="I35" s="43"/>
      <c r="J35" s="35"/>
      <c r="K35" s="35"/>
      <c r="L35" s="35"/>
      <c r="M35" s="36">
        <f>(SUMIF($H$7:$H$33,1,$M$7:$M$33))*0.2</f>
        <v>0</v>
      </c>
      <c r="N35" s="34"/>
    </row>
    <row r="36" spans="1:14" ht="15" customHeight="1" x14ac:dyDescent="0.15">
      <c r="A36" s="44" t="s">
        <v>71</v>
      </c>
      <c r="B36" s="45"/>
      <c r="C36" s="45"/>
      <c r="D36" s="45"/>
      <c r="E36" s="45"/>
      <c r="F36" s="45"/>
      <c r="G36" s="45"/>
      <c r="H36" s="45"/>
      <c r="I36" s="45"/>
      <c r="J36" s="37"/>
      <c r="K36" s="37"/>
      <c r="L36" s="37"/>
      <c r="M36" s="38">
        <f>SUM(M$34:M$35)</f>
        <v>0</v>
      </c>
      <c r="N36" s="34"/>
    </row>
  </sheetData>
  <mergeCells count="12">
    <mergeCell ref="A22:C22"/>
    <mergeCell ref="A28:C28"/>
    <mergeCell ref="A33:C33"/>
    <mergeCell ref="A34:I34"/>
    <mergeCell ref="A35:I35"/>
    <mergeCell ref="A36:I36"/>
    <mergeCell ref="A1:M1"/>
    <mergeCell ref="A2:M2"/>
    <mergeCell ref="A3:M3"/>
    <mergeCell ref="A4:M4"/>
    <mergeCell ref="D5:M5"/>
    <mergeCell ref="A16:C16"/>
  </mergeCells>
  <printOptions horizontalCentered="1"/>
  <pageMargins left="0.4166667" right="0.4166667" top="0.40625" bottom="0.4166667" header="8.3333340000000006E-2" footer="8.3333340000000006E-2"/>
  <pageSetup paperSize="9" scale="65" orientation="portrait" useFirstPageNumber="1" r:id="rId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04</vt:lpstr>
      <vt:lpstr>CDPGF LOT 04</vt:lpstr>
      <vt:lpstr>'CDPGF LOT 04'!Impression_des_titres</vt:lpstr>
      <vt:lpstr>'PG LOT 04'!Zone_d_impression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cp:lastPrinted>2025-02-17T20:26:49Z</cp:lastPrinted>
  <dcterms:created xsi:type="dcterms:W3CDTF">2025-02-17T20:27:32Z</dcterms:created>
  <dcterms:modified xsi:type="dcterms:W3CDTF">2025-04-29T16:24:15Z</dcterms:modified>
</cp:coreProperties>
</file>